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Silvija Bilaver\Desktop\"/>
    </mc:Choice>
  </mc:AlternateContent>
  <xr:revisionPtr revIDLastSave="0" documentId="8_{7F30BE24-44A3-4020-8370-FE6957CF76B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3" l="1"/>
  <c r="G25" i="3"/>
  <c r="E8" i="7"/>
  <c r="G6" i="7"/>
  <c r="F6" i="7"/>
  <c r="E11" i="7"/>
  <c r="E16" i="7"/>
  <c r="G24" i="3"/>
  <c r="G27" i="3"/>
  <c r="J11" i="1"/>
  <c r="I11" i="1"/>
  <c r="I33" i="3"/>
  <c r="H33" i="3"/>
  <c r="I24" i="3"/>
  <c r="H24" i="3"/>
  <c r="J8" i="1"/>
  <c r="I8" i="1"/>
  <c r="H11" i="1"/>
  <c r="H8" i="1" s="1"/>
  <c r="E18" i="7"/>
  <c r="D12" i="5"/>
  <c r="D11" i="5" s="1"/>
  <c r="C12" i="5"/>
  <c r="C11" i="5" s="1"/>
  <c r="B11" i="5"/>
  <c r="E21" i="7"/>
  <c r="E7" i="7" l="1"/>
  <c r="E6" i="7" s="1"/>
  <c r="G14" i="3" l="1"/>
  <c r="G10" i="3" s="1"/>
</calcChain>
</file>

<file path=xl/sharedStrings.xml><?xml version="1.0" encoding="utf-8"?>
<sst xmlns="http://schemas.openxmlformats.org/spreadsheetml/2006/main" count="180" uniqueCount="108">
  <si>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</si>
  <si>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</si>
  <si>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</si>
  <si>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</si>
  <si>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</si>
  <si>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</si>
  <si>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</si>
  <si>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</si>
  <si>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</si>
  <si>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</si>
  <si>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</si>
  <si>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</si>
  <si>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</si>
  <si>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</si>
  <si>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</si>
  <si>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</si>
  <si>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</si>
  <si>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</si>
  <si>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</si>
  <si>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</si>
  <si>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</si>
  <si>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</si>
  <si>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</si>
  <si>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</si>
  <si>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</si>
  <si>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</si>
  <si>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</si>
  <si>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</si>
  <si>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</si>
  <si>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</si>
  <si>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</si>
  <si>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</si>
  <si>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</si>
  <si>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</si>
  <si>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</si>
  <si>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</si>
  <si>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</si>
  <si>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</si>
  <si>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</si>
  <si>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</si>
  <si>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</si>
  <si>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</si>
  <si>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</si>
  <si>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</si>
  <si>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</si>
  <si>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</si>
  <si>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</si>
  <si>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</si>
  <si>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</si>
  <si>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</si>
  <si>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</si>
  <si>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</si>
  <si>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</si>
  <si>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</si>
  <si>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</si>
  <si>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Ostale pomoći</t>
  </si>
  <si>
    <t>FINANCIJSKI PLAN PRORAČUNSKOG KORISNIKA JEDINICE LOKALNE I PODRUČNE (REGIONALNE) SAMOUPRAVE 
ZA 2023. I PROJEKCIJA ZA 2024. I 2025. GODINU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</si>
  <si>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</si>
  <si>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</si>
  <si>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</si>
  <si>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</si>
  <si>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976.150,00kn/129.557,36€</t>
  </si>
  <si>
    <t>69.000,00kn/9.157,87€</t>
  </si>
  <si>
    <t>KN/EUR</t>
  </si>
  <si>
    <t>1.117,000kn/148.251,37€</t>
  </si>
  <si>
    <t>1.102,000kn/146.260,53€</t>
  </si>
  <si>
    <t>15.000kn/1.990,84€</t>
  </si>
  <si>
    <t>972.474,00kn/129.069,48€</t>
  </si>
  <si>
    <t>3.040,00kn/403.48€</t>
  </si>
  <si>
    <t>708.879,00kn/94.084,41€</t>
  </si>
  <si>
    <t>850.000,00kn/112.814,39€</t>
  </si>
  <si>
    <t>907.150,00kn/120.399,50€</t>
  </si>
  <si>
    <t>695.454,00kn/92.302,61€</t>
  </si>
  <si>
    <t>207.996,00kn/27.605,81€</t>
  </si>
  <si>
    <t>810.000,00kn/107.505,48€</t>
  </si>
  <si>
    <t>289.000,00kn/38.356,89€</t>
  </si>
  <si>
    <t>15.000,00kn/1.990,84€</t>
  </si>
  <si>
    <t>Financijski rashodi</t>
  </si>
  <si>
    <t>3.000,00kn/398,17€</t>
  </si>
  <si>
    <t>3.700,00kn/491,07€</t>
  </si>
  <si>
    <t>1.117.000kn/148.251,37€</t>
  </si>
  <si>
    <t>2.000,00kn/265,44€</t>
  </si>
  <si>
    <t>69.000,00kn/9.157,88€</t>
  </si>
  <si>
    <t>Prihodi od imovine</t>
  </si>
  <si>
    <t>0,37kn/0,04€</t>
  </si>
  <si>
    <t>Prihodi od uprav. i admin. pristojbi,pristojbi po pos.propisima i naknada</t>
  </si>
  <si>
    <t>260.555,00kn/34.581,60€</t>
  </si>
  <si>
    <t>270.000,00kn/35.835,16€</t>
  </si>
  <si>
    <t>157,000,00</t>
  </si>
  <si>
    <t>Prihodi za posebne namjene</t>
  </si>
  <si>
    <t>1.102.000,00kn/146.260,54 €</t>
  </si>
  <si>
    <t>Općina Škabrnja</t>
  </si>
  <si>
    <t>Izvor 11</t>
  </si>
  <si>
    <t>Izvor 41</t>
  </si>
  <si>
    <t>Rashodi za nabavu proizvedene dug.imovine</t>
  </si>
  <si>
    <t>Izvor 52</t>
  </si>
  <si>
    <t xml:space="preserve"> Izvor 11</t>
  </si>
  <si>
    <t>09 Obrazovanje</t>
  </si>
  <si>
    <t>091 Predškolsko i osnovno obrazovanje</t>
  </si>
  <si>
    <t xml:space="preserve">    0911Predškolsko obrazovanje</t>
  </si>
  <si>
    <t>REDOVNA DJELATNOST DJEČJEG VRTIĆA "MARUŠKICA"</t>
  </si>
  <si>
    <t>3.676,00kn/ 487,89€</t>
  </si>
  <si>
    <t>3.676,00kn/487,89€</t>
  </si>
  <si>
    <t>Prihodi za posebne namjene (roditelji,grad Benkovac i Općina Galovac)</t>
  </si>
  <si>
    <t>PROGRAM xxxx</t>
  </si>
  <si>
    <t>Aktivnost Axxxxxx</t>
  </si>
  <si>
    <t>Aktivnost Kxxxxxx</t>
  </si>
  <si>
    <t>Ostale pomoći (MZO)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</si>
</sst>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€-1];[Red]\-#,##0.00\ [$€-1]"/>
    <numFmt numFmtId="166" formatCode="#,##0\ [$€-1];[Red]\-#,##0\ [$€-1]"/>
    <numFmt numFmtId="168" formatCode="#,##0.00\ [$€-1]"/>
    <numFmt numFmtId="169" formatCode="#,##0.00\ &quot;kn&quot;"/>
    <numFmt numFmtId="170" formatCode="#,##0.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9" fillId="2" borderId="4" xfId="0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/>
    </xf>
    <xf numFmtId="16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3" fontId="0" fillId="0" borderId="0" xfId="1" applyFont="1"/>
    <xf numFmtId="165" fontId="3" fillId="2" borderId="3" xfId="1" applyNumberFormat="1" applyFont="1" applyFill="1" applyBorder="1" applyAlignment="1">
      <alignment horizontal="right"/>
    </xf>
    <xf numFmtId="166" fontId="3" fillId="2" borderId="3" xfId="1" applyNumberFormat="1" applyFont="1" applyFill="1" applyBorder="1" applyAlignment="1">
      <alignment horizontal="right" wrapText="1" indent="1"/>
    </xf>
    <xf numFmtId="0" fontId="0" fillId="0" borderId="0" xfId="0" applyAlignment="1">
      <alignment horizontal="right"/>
    </xf>
    <xf numFmtId="0" fontId="3" fillId="2" borderId="4" xfId="1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right"/>
    </xf>
    <xf numFmtId="168" fontId="3" fillId="2" borderId="3" xfId="0" applyNumberFormat="1" applyFont="1" applyFill="1" applyBorder="1" applyAlignment="1">
      <alignment horizontal="right"/>
    </xf>
    <xf numFmtId="168" fontId="6" fillId="2" borderId="3" xfId="0" applyNumberFormat="1" applyFont="1" applyFill="1" applyBorder="1" applyAlignment="1">
      <alignment horizontal="right"/>
    </xf>
    <xf numFmtId="164" fontId="19" fillId="2" borderId="3" xfId="0" applyNumberFormat="1" applyFont="1" applyFill="1" applyBorder="1" applyAlignment="1">
      <alignment horizontal="right"/>
    </xf>
    <xf numFmtId="3" fontId="19" fillId="2" borderId="4" xfId="0" applyNumberFormat="1" applyFont="1" applyFill="1" applyBorder="1" applyAlignment="1">
      <alignment horizontal="right"/>
    </xf>
    <xf numFmtId="3" fontId="19" fillId="2" borderId="3" xfId="0" applyNumberFormat="1" applyFont="1" applyFill="1" applyBorder="1" applyAlignment="1">
      <alignment horizontal="right"/>
    </xf>
    <xf numFmtId="0" fontId="22" fillId="0" borderId="0" xfId="0" applyFont="1"/>
    <xf numFmtId="4" fontId="0" fillId="0" borderId="0" xfId="0" applyNumberFormat="1"/>
    <xf numFmtId="169" fontId="6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165" fontId="19" fillId="2" borderId="3" xfId="1" applyNumberFormat="1" applyFont="1" applyFill="1" applyBorder="1" applyAlignment="1">
      <alignment horizontal="right"/>
    </xf>
    <xf numFmtId="165" fontId="6" fillId="2" borderId="3" xfId="1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3"/>
    </xf>
    <xf numFmtId="0" fontId="6" fillId="2" borderId="2" xfId="0" applyFont="1" applyFill="1" applyBorder="1" applyAlignment="1">
      <alignment horizontal="left" vertical="center" wrapText="1" indent="3"/>
    </xf>
    <xf numFmtId="0" fontId="6" fillId="2" borderId="4" xfId="0" applyFont="1" applyFill="1" applyBorder="1" applyAlignment="1">
      <alignment horizontal="left" vertical="center" wrapText="1" indent="3"/>
    </xf>
    <xf numFmtId="0" fontId="6" fillId="2" borderId="1" xfId="0" applyFont="1" applyFill="1" applyBorder="1" applyAlignment="1">
      <alignment horizontal="left" vertical="center" wrapText="1" indent="4"/>
    </xf>
    <xf numFmtId="0" fontId="6" fillId="2" borderId="2" xfId="0" applyFont="1" applyFill="1" applyBorder="1" applyAlignment="1">
      <alignment horizontal="left" vertical="center" wrapText="1" indent="4"/>
    </xf>
    <xf numFmtId="0" fontId="6" fillId="2" borderId="4" xfId="0" applyFont="1" applyFill="1" applyBorder="1" applyAlignment="1">
      <alignment horizontal="left" vertical="center" wrapText="1" indent="4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 vertical="center" wrapText="1" indent="7"/>
    </xf>
    <xf numFmtId="0" fontId="3" fillId="2" borderId="2" xfId="0" applyFont="1" applyFill="1" applyBorder="1" applyAlignment="1">
      <alignment horizontal="left" vertical="center" wrapText="1" indent="7"/>
    </xf>
    <xf numFmtId="0" fontId="3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4"/>
    </xf>
    <xf numFmtId="0" fontId="3" fillId="2" borderId="2" xfId="0" applyFont="1" applyFill="1" applyBorder="1" applyAlignment="1">
      <alignment horizontal="left" vertical="center" wrapText="1" indent="4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 indent="1"/>
    </xf>
    <xf numFmtId="168" fontId="19" fillId="2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170" fontId="6" fillId="3" borderId="3" xfId="0" applyNumberFormat="1" applyFont="1" applyFill="1" applyBorder="1" applyAlignment="1">
      <alignment horizontal="right"/>
    </xf>
    <xf numFmtId="168" fontId="6" fillId="3" borderId="3" xfId="0" applyNumberFormat="1" applyFont="1" applyFill="1" applyBorder="1" applyAlignment="1">
      <alignment horizontal="right"/>
    </xf>
    <xf numFmtId="168" fontId="6" fillId="0" borderId="3" xfId="0" applyNumberFormat="1" applyFont="1" applyBorder="1" applyAlignment="1">
      <alignment horizontal="right"/>
    </xf>
    <xf numFmtId="168" fontId="6" fillId="0" borderId="3" xfId="0" applyNumberFormat="1" applyFont="1" applyBorder="1" applyAlignment="1">
      <alignment horizontal="right" wrapText="1"/>
    </xf>
    <xf numFmtId="168" fontId="6" fillId="3" borderId="3" xfId="0" applyNumberFormat="1" applyFont="1" applyFill="1" applyBorder="1" applyAlignment="1">
      <alignment horizontal="right" wrapText="1"/>
    </xf>
    <xf numFmtId="168" fontId="3" fillId="2" borderId="3" xfId="0" applyNumberFormat="1" applyFont="1" applyFill="1" applyBorder="1" applyAlignment="1">
      <alignment horizontal="right" wrapText="1"/>
    </xf>
    <xf numFmtId="168" fontId="19" fillId="2" borderId="3" xfId="0" applyNumberFormat="1" applyFont="1" applyFill="1" applyBorder="1" applyAlignment="1">
      <alignment horizontal="right" wrapText="1"/>
    </xf>
    <xf numFmtId="168" fontId="19" fillId="2" borderId="3" xfId="1" applyNumberFormat="1" applyFont="1" applyFill="1" applyBorder="1" applyAlignment="1"/>
    <xf numFmtId="168" fontId="19" fillId="2" borderId="3" xfId="1" applyNumberFormat="1" applyFont="1" applyFill="1" applyBorder="1" applyAlignment="1">
      <alignment horizontal="right"/>
    </xf>
    <xf numFmtId="168" fontId="3" fillId="2" borderId="3" xfId="1" applyNumberFormat="1" applyFont="1" applyFill="1" applyBorder="1" applyAlignment="1"/>
    <xf numFmtId="168" fontId="3" fillId="2" borderId="3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D07D96D-6CAE-4611-97A0-2496C8231D74}">
  <we:reference id="wa200001306" version="2.3.0.1" store="en-US" storeType="OMEX"/>
  <we:alternateReferences>
    <we:reference id="WA200001306" version="2.3.0.1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opLeftCell="A7" workbookViewId="0">
      <selection activeCell="J11" sqref="J1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55" t="s">
        <v>56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55" t="s">
        <v>34</v>
      </c>
      <c r="B3" s="55"/>
      <c r="C3" s="55"/>
      <c r="D3" s="55"/>
      <c r="E3" s="55"/>
      <c r="F3" s="55"/>
      <c r="G3" s="55"/>
      <c r="H3" s="55"/>
      <c r="I3" s="57"/>
      <c r="J3" s="57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25">
      <c r="A5" s="55" t="s">
        <v>42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39" t="s">
        <v>63</v>
      </c>
    </row>
    <row r="7" spans="1:10" ht="25.5" x14ac:dyDescent="0.25">
      <c r="A7" s="29"/>
      <c r="B7" s="30"/>
      <c r="C7" s="30"/>
      <c r="D7" s="31"/>
      <c r="E7" s="32"/>
      <c r="F7" s="4" t="s">
        <v>44</v>
      </c>
      <c r="G7" s="4" t="s">
        <v>45</v>
      </c>
      <c r="H7" s="4" t="s">
        <v>49</v>
      </c>
      <c r="I7" s="4" t="s">
        <v>50</v>
      </c>
      <c r="J7" s="4" t="s">
        <v>51</v>
      </c>
    </row>
    <row r="8" spans="1:10" x14ac:dyDescent="0.25">
      <c r="A8" s="58" t="s">
        <v>0</v>
      </c>
      <c r="B8" s="59"/>
      <c r="C8" s="59"/>
      <c r="D8" s="59"/>
      <c r="E8" s="60"/>
      <c r="F8" s="33" t="s">
        <v>67</v>
      </c>
      <c r="G8" s="33" t="s">
        <v>64</v>
      </c>
      <c r="H8" s="124">
        <f>SUM(H11)</f>
        <v>151000</v>
      </c>
      <c r="I8" s="124">
        <f>SUM(I9)</f>
        <v>156000</v>
      </c>
      <c r="J8" s="124">
        <f>SUM(J9)</f>
        <v>157000</v>
      </c>
    </row>
    <row r="9" spans="1:10" x14ac:dyDescent="0.25">
      <c r="A9" s="61" t="s">
        <v>1</v>
      </c>
      <c r="B9" s="54"/>
      <c r="C9" s="54"/>
      <c r="D9" s="54"/>
      <c r="E9" s="62"/>
      <c r="F9" s="89" t="s">
        <v>67</v>
      </c>
      <c r="G9" s="89" t="s">
        <v>64</v>
      </c>
      <c r="H9" s="125">
        <v>151000</v>
      </c>
      <c r="I9" s="125">
        <v>156000</v>
      </c>
      <c r="J9" s="125">
        <v>157000</v>
      </c>
    </row>
    <row r="10" spans="1:10" x14ac:dyDescent="0.25">
      <c r="A10" s="63" t="s">
        <v>2</v>
      </c>
      <c r="B10" s="62"/>
      <c r="C10" s="62"/>
      <c r="D10" s="62"/>
      <c r="E10" s="62"/>
      <c r="F10" s="34"/>
      <c r="G10" s="34"/>
      <c r="H10" s="125"/>
      <c r="I10" s="125"/>
      <c r="J10" s="125"/>
    </row>
    <row r="11" spans="1:10" x14ac:dyDescent="0.25">
      <c r="A11" s="40" t="s">
        <v>3</v>
      </c>
      <c r="B11" s="41"/>
      <c r="C11" s="41"/>
      <c r="D11" s="41"/>
      <c r="E11" s="41"/>
      <c r="F11" s="33" t="s">
        <v>61</v>
      </c>
      <c r="G11" s="33" t="s">
        <v>64</v>
      </c>
      <c r="H11" s="124">
        <f>SUM(H12+H13)</f>
        <v>151000</v>
      </c>
      <c r="I11" s="124">
        <f>SUM(I12:I13)</f>
        <v>156000</v>
      </c>
      <c r="J11" s="124">
        <f>SUM(J12:J13)</f>
        <v>157000</v>
      </c>
    </row>
    <row r="12" spans="1:10" x14ac:dyDescent="0.25">
      <c r="A12" s="53" t="s">
        <v>4</v>
      </c>
      <c r="B12" s="54"/>
      <c r="C12" s="54"/>
      <c r="D12" s="54"/>
      <c r="E12" s="54"/>
      <c r="F12" s="34" t="s">
        <v>71</v>
      </c>
      <c r="G12" s="34" t="s">
        <v>65</v>
      </c>
      <c r="H12" s="125">
        <v>148000</v>
      </c>
      <c r="I12" s="125">
        <v>152000</v>
      </c>
      <c r="J12" s="126">
        <v>153000</v>
      </c>
    </row>
    <row r="13" spans="1:10" x14ac:dyDescent="0.25">
      <c r="A13" s="63" t="s">
        <v>5</v>
      </c>
      <c r="B13" s="62"/>
      <c r="C13" s="62"/>
      <c r="D13" s="62"/>
      <c r="E13" s="62"/>
      <c r="F13" s="34"/>
      <c r="G13" s="34" t="s">
        <v>66</v>
      </c>
      <c r="H13" s="125">
        <v>3000</v>
      </c>
      <c r="I13" s="125">
        <v>4000</v>
      </c>
      <c r="J13" s="126">
        <v>4000</v>
      </c>
    </row>
    <row r="14" spans="1:10" x14ac:dyDescent="0.25">
      <c r="A14" s="66" t="s">
        <v>6</v>
      </c>
      <c r="B14" s="59"/>
      <c r="C14" s="59"/>
      <c r="D14" s="59"/>
      <c r="E14" s="59"/>
      <c r="F14" s="123" t="s">
        <v>101</v>
      </c>
      <c r="G14" s="122">
        <v>0</v>
      </c>
      <c r="H14" s="127">
        <v>0</v>
      </c>
      <c r="I14" s="127">
        <v>0</v>
      </c>
      <c r="J14" s="127">
        <v>0</v>
      </c>
    </row>
    <row r="15" spans="1:10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 x14ac:dyDescent="0.25">
      <c r="A16" s="55" t="s">
        <v>43</v>
      </c>
      <c r="B16" s="56"/>
      <c r="C16" s="56"/>
      <c r="D16" s="56"/>
      <c r="E16" s="56"/>
      <c r="F16" s="56"/>
      <c r="G16" s="56"/>
      <c r="H16" s="56"/>
      <c r="I16" s="56"/>
      <c r="J16" s="56"/>
    </row>
    <row r="17" spans="1:10" ht="18" x14ac:dyDescent="0.25">
      <c r="A17" s="5"/>
      <c r="B17" s="9"/>
      <c r="C17" s="9"/>
      <c r="D17" s="9"/>
      <c r="E17" s="9"/>
      <c r="F17" s="9"/>
      <c r="G17" s="9"/>
      <c r="H17" s="3"/>
      <c r="I17" s="3"/>
      <c r="J17" s="3"/>
    </row>
    <row r="18" spans="1:10" ht="25.5" x14ac:dyDescent="0.25">
      <c r="A18" s="29"/>
      <c r="B18" s="30"/>
      <c r="C18" s="30"/>
      <c r="D18" s="31"/>
      <c r="E18" s="32"/>
      <c r="F18" s="4" t="s">
        <v>12</v>
      </c>
      <c r="G18" s="4" t="s">
        <v>13</v>
      </c>
      <c r="H18" s="4" t="s">
        <v>49</v>
      </c>
      <c r="I18" s="4" t="s">
        <v>50</v>
      </c>
      <c r="J18" s="4" t="s">
        <v>51</v>
      </c>
    </row>
    <row r="19" spans="1:10" ht="15.75" customHeight="1" x14ac:dyDescent="0.25">
      <c r="A19" s="61" t="s">
        <v>8</v>
      </c>
      <c r="B19" s="64"/>
      <c r="C19" s="64"/>
      <c r="D19" s="64"/>
      <c r="E19" s="65"/>
      <c r="F19" s="34"/>
      <c r="G19" s="34"/>
      <c r="H19" s="34"/>
      <c r="I19" s="34"/>
      <c r="J19" s="34"/>
    </row>
    <row r="20" spans="1:10" x14ac:dyDescent="0.25">
      <c r="A20" s="61" t="s">
        <v>9</v>
      </c>
      <c r="B20" s="54"/>
      <c r="C20" s="54"/>
      <c r="D20" s="54"/>
      <c r="E20" s="54"/>
      <c r="F20" s="34" t="s">
        <v>62</v>
      </c>
      <c r="G20" s="34"/>
      <c r="H20" s="34"/>
      <c r="I20" s="34"/>
      <c r="J20" s="34"/>
    </row>
    <row r="21" spans="1:10" x14ac:dyDescent="0.25">
      <c r="A21" s="66" t="s">
        <v>10</v>
      </c>
      <c r="B21" s="59"/>
      <c r="C21" s="59"/>
      <c r="D21" s="59"/>
      <c r="E21" s="59"/>
      <c r="F21" s="33">
        <v>0</v>
      </c>
      <c r="G21" s="33">
        <v>0</v>
      </c>
      <c r="H21" s="33">
        <v>0</v>
      </c>
      <c r="I21" s="33">
        <v>0</v>
      </c>
      <c r="J21" s="33">
        <v>0</v>
      </c>
    </row>
    <row r="22" spans="1:10" ht="18" x14ac:dyDescent="0.25">
      <c r="A22" s="25"/>
      <c r="B22" s="9"/>
      <c r="C22" s="9"/>
      <c r="D22" s="9"/>
      <c r="E22" s="9"/>
      <c r="F22" s="9"/>
      <c r="G22" s="9"/>
      <c r="H22" s="3"/>
      <c r="I22" s="3"/>
      <c r="J22" s="3"/>
    </row>
    <row r="23" spans="1:10" ht="18" customHeight="1" x14ac:dyDescent="0.25">
      <c r="A23" s="55" t="s">
        <v>58</v>
      </c>
      <c r="B23" s="56"/>
      <c r="C23" s="56"/>
      <c r="D23" s="56"/>
      <c r="E23" s="56"/>
      <c r="F23" s="56"/>
      <c r="G23" s="56"/>
      <c r="H23" s="56"/>
      <c r="I23" s="56"/>
      <c r="J23" s="56"/>
    </row>
    <row r="24" spans="1:10" ht="18" x14ac:dyDescent="0.25">
      <c r="A24" s="25"/>
      <c r="B24" s="9"/>
      <c r="C24" s="9"/>
      <c r="D24" s="9"/>
      <c r="E24" s="9"/>
      <c r="F24" s="9"/>
      <c r="G24" s="9"/>
      <c r="H24" s="3"/>
      <c r="I24" s="3"/>
      <c r="J24" s="3"/>
    </row>
    <row r="25" spans="1:10" ht="25.5" x14ac:dyDescent="0.25">
      <c r="A25" s="29"/>
      <c r="B25" s="30"/>
      <c r="C25" s="30"/>
      <c r="D25" s="31"/>
      <c r="E25" s="32"/>
      <c r="F25" s="4" t="s">
        <v>12</v>
      </c>
      <c r="G25" s="4" t="s">
        <v>13</v>
      </c>
      <c r="H25" s="4" t="s">
        <v>49</v>
      </c>
      <c r="I25" s="4" t="s">
        <v>50</v>
      </c>
      <c r="J25" s="4" t="s">
        <v>51</v>
      </c>
    </row>
    <row r="26" spans="1:10" x14ac:dyDescent="0.25">
      <c r="A26" s="69" t="s">
        <v>46</v>
      </c>
      <c r="B26" s="70"/>
      <c r="C26" s="70"/>
      <c r="D26" s="70"/>
      <c r="E26" s="71"/>
      <c r="F26" s="36"/>
      <c r="G26" s="36"/>
      <c r="H26" s="36"/>
      <c r="I26" s="36"/>
      <c r="J26" s="37"/>
    </row>
    <row r="27" spans="1:10" ht="30" customHeight="1" x14ac:dyDescent="0.25">
      <c r="A27" s="72" t="s">
        <v>7</v>
      </c>
      <c r="B27" s="73"/>
      <c r="C27" s="73"/>
      <c r="D27" s="73"/>
      <c r="E27" s="74"/>
      <c r="F27" s="38"/>
      <c r="G27" s="38"/>
      <c r="H27" s="38"/>
      <c r="I27" s="38"/>
      <c r="J27" s="35"/>
    </row>
    <row r="30" spans="1:10" x14ac:dyDescent="0.25">
      <c r="A30" s="53" t="s">
        <v>11</v>
      </c>
      <c r="B30" s="54"/>
      <c r="C30" s="54"/>
      <c r="D30" s="54"/>
      <c r="E30" s="54"/>
      <c r="F30" s="33" t="s">
        <v>102</v>
      </c>
      <c r="G30" s="34">
        <v>0</v>
      </c>
      <c r="H30" s="34">
        <v>0</v>
      </c>
      <c r="I30" s="34">
        <v>0</v>
      </c>
      <c r="J30" s="34">
        <v>0</v>
      </c>
    </row>
    <row r="31" spans="1:10" ht="11.25" customHeight="1" x14ac:dyDescent="0.25">
      <c r="A31" s="20"/>
      <c r="B31" s="21"/>
      <c r="C31" s="21"/>
      <c r="D31" s="21"/>
      <c r="E31" s="21"/>
      <c r="F31" s="22"/>
      <c r="G31" s="22"/>
      <c r="H31" s="22"/>
      <c r="I31" s="22"/>
      <c r="J31" s="22"/>
    </row>
    <row r="32" spans="1:10" ht="29.25" customHeight="1" x14ac:dyDescent="0.25">
      <c r="A32" s="67" t="s">
        <v>59</v>
      </c>
      <c r="B32" s="68"/>
      <c r="C32" s="68"/>
      <c r="D32" s="68"/>
      <c r="E32" s="68"/>
      <c r="F32" s="68"/>
      <c r="G32" s="68"/>
      <c r="H32" s="68"/>
      <c r="I32" s="68"/>
      <c r="J32" s="68"/>
    </row>
    <row r="33" spans="1:10" ht="8.25" customHeight="1" x14ac:dyDescent="0.25"/>
    <row r="34" spans="1:10" x14ac:dyDescent="0.25">
      <c r="A34" s="67" t="s">
        <v>47</v>
      </c>
      <c r="B34" s="68"/>
      <c r="C34" s="68"/>
      <c r="D34" s="68"/>
      <c r="E34" s="68"/>
      <c r="F34" s="68"/>
      <c r="G34" s="68"/>
      <c r="H34" s="68"/>
      <c r="I34" s="68"/>
      <c r="J34" s="68"/>
    </row>
    <row r="35" spans="1:10" ht="8.25" customHeight="1" x14ac:dyDescent="0.25"/>
    <row r="36" spans="1:10" ht="29.25" customHeight="1" x14ac:dyDescent="0.25">
      <c r="A36" s="67" t="s">
        <v>48</v>
      </c>
      <c r="B36" s="68"/>
      <c r="C36" s="68"/>
      <c r="D36" s="68"/>
      <c r="E36" s="68"/>
      <c r="F36" s="68"/>
      <c r="G36" s="68"/>
      <c r="H36" s="68"/>
      <c r="I36" s="68"/>
      <c r="J36" s="68"/>
    </row>
  </sheetData>
  <mergeCells count="20">
    <mergeCell ref="A36:J36"/>
    <mergeCell ref="A23:J23"/>
    <mergeCell ref="A32:J32"/>
    <mergeCell ref="A30:E30"/>
    <mergeCell ref="A34:J34"/>
    <mergeCell ref="A26:E26"/>
    <mergeCell ref="A27:E27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3"/>
  <sheetViews>
    <sheetView topLeftCell="A13" workbookViewId="0">
      <selection activeCell="G24" sqref="G2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  <col min="8" max="8" width="23.85546875" customWidth="1"/>
    <col min="9" max="9" width="25.28515625" customWidth="1"/>
  </cols>
  <sheetData>
    <row r="1" spans="1:17" ht="42" customHeight="1" x14ac:dyDescent="0.25">
      <c r="A1" s="55" t="s">
        <v>56</v>
      </c>
      <c r="B1" s="55"/>
      <c r="C1" s="55"/>
      <c r="D1" s="55"/>
      <c r="E1" s="55"/>
      <c r="F1" s="55"/>
      <c r="G1" s="55"/>
      <c r="H1" s="55"/>
      <c r="I1" s="55"/>
    </row>
    <row r="2" spans="1:17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17" ht="15.75" x14ac:dyDescent="0.25">
      <c r="A3" s="55" t="s">
        <v>34</v>
      </c>
      <c r="B3" s="55"/>
      <c r="C3" s="55"/>
      <c r="D3" s="55"/>
      <c r="E3" s="55"/>
      <c r="F3" s="55"/>
      <c r="G3" s="55"/>
      <c r="H3" s="57"/>
      <c r="I3" s="57"/>
    </row>
    <row r="4" spans="1:17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17" ht="18" customHeight="1" x14ac:dyDescent="0.25">
      <c r="A5" s="55" t="s">
        <v>15</v>
      </c>
      <c r="B5" s="56"/>
      <c r="C5" s="56"/>
      <c r="D5" s="56"/>
      <c r="E5" s="56"/>
      <c r="F5" s="56"/>
      <c r="G5" s="56"/>
      <c r="H5" s="56"/>
      <c r="I5" s="56"/>
      <c r="L5" s="46"/>
    </row>
    <row r="6" spans="1:17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17" ht="15.75" x14ac:dyDescent="0.25">
      <c r="A7" s="55" t="s">
        <v>1</v>
      </c>
      <c r="B7" s="75"/>
      <c r="C7" s="75"/>
      <c r="D7" s="75"/>
      <c r="E7" s="75"/>
      <c r="F7" s="75"/>
      <c r="G7" s="75"/>
      <c r="H7" s="75"/>
      <c r="I7" s="75"/>
    </row>
    <row r="8" spans="1:17" ht="18" x14ac:dyDescent="0.25">
      <c r="A8" s="5"/>
      <c r="B8" s="5"/>
      <c r="C8" s="5"/>
      <c r="D8" s="5"/>
      <c r="E8" s="5"/>
      <c r="F8" s="5"/>
      <c r="G8" s="5"/>
      <c r="H8" s="6"/>
      <c r="I8" s="6"/>
    </row>
    <row r="9" spans="1:17" ht="25.5" x14ac:dyDescent="0.25">
      <c r="A9" s="24" t="s">
        <v>16</v>
      </c>
      <c r="B9" s="23" t="s">
        <v>17</v>
      </c>
      <c r="C9" s="23" t="s">
        <v>18</v>
      </c>
      <c r="D9" s="23" t="s">
        <v>14</v>
      </c>
      <c r="E9" s="23" t="s">
        <v>12</v>
      </c>
      <c r="F9" s="24" t="s">
        <v>13</v>
      </c>
      <c r="G9" s="24" t="s">
        <v>49</v>
      </c>
      <c r="H9" s="24" t="s">
        <v>50</v>
      </c>
      <c r="I9" s="24" t="s">
        <v>51</v>
      </c>
    </row>
    <row r="10" spans="1:17" ht="15.75" customHeight="1" x14ac:dyDescent="0.25">
      <c r="A10" s="13">
        <v>6</v>
      </c>
      <c r="B10" s="13"/>
      <c r="C10" s="13"/>
      <c r="D10" s="13" t="s">
        <v>19</v>
      </c>
      <c r="E10" s="89" t="s">
        <v>67</v>
      </c>
      <c r="F10" s="89" t="s">
        <v>80</v>
      </c>
      <c r="G10" s="91">
        <f>SUM(G11+G13+G14+G16)</f>
        <v>151000</v>
      </c>
      <c r="H10" s="81">
        <v>156000</v>
      </c>
      <c r="I10" s="81" t="s">
        <v>88</v>
      </c>
      <c r="P10" s="46"/>
      <c r="Q10" s="46"/>
    </row>
    <row r="11" spans="1:17" ht="38.25" x14ac:dyDescent="0.25">
      <c r="A11" s="13"/>
      <c r="B11" s="17">
        <v>63</v>
      </c>
      <c r="C11" s="17"/>
      <c r="D11" s="17" t="s">
        <v>53</v>
      </c>
      <c r="E11" s="10" t="s">
        <v>68</v>
      </c>
      <c r="F11" s="11" t="s">
        <v>81</v>
      </c>
      <c r="G11" s="47">
        <v>500</v>
      </c>
      <c r="H11" s="80">
        <v>500</v>
      </c>
      <c r="I11" s="80">
        <v>500</v>
      </c>
      <c r="N11" s="49"/>
      <c r="O11" s="46"/>
    </row>
    <row r="12" spans="1:17" s="85" customFormat="1" x14ac:dyDescent="0.25">
      <c r="A12" s="15"/>
      <c r="B12" s="15"/>
      <c r="C12" s="15">
        <v>52</v>
      </c>
      <c r="D12" s="15" t="s">
        <v>55</v>
      </c>
      <c r="E12" s="83"/>
      <c r="F12" s="84"/>
      <c r="G12" s="90">
        <v>500</v>
      </c>
      <c r="H12" s="130"/>
      <c r="I12" s="131"/>
    </row>
    <row r="13" spans="1:17" x14ac:dyDescent="0.25">
      <c r="A13" s="14"/>
      <c r="B13" s="14">
        <v>64</v>
      </c>
      <c r="C13" s="15"/>
      <c r="D13" s="43" t="s">
        <v>83</v>
      </c>
      <c r="E13" s="10" t="s">
        <v>84</v>
      </c>
      <c r="F13" s="11"/>
      <c r="G13" s="48"/>
      <c r="H13" s="132"/>
      <c r="I13" s="133"/>
    </row>
    <row r="14" spans="1:17" ht="54.75" customHeight="1" x14ac:dyDescent="0.25">
      <c r="A14" s="14"/>
      <c r="B14" s="43">
        <v>65</v>
      </c>
      <c r="C14" s="15"/>
      <c r="D14" s="52" t="s">
        <v>85</v>
      </c>
      <c r="E14" s="10" t="s">
        <v>86</v>
      </c>
      <c r="F14" s="11" t="s">
        <v>87</v>
      </c>
      <c r="G14" s="47">
        <f>SUM(G15)</f>
        <v>37500</v>
      </c>
      <c r="H14" s="80">
        <v>39500</v>
      </c>
      <c r="I14" s="80">
        <v>40500</v>
      </c>
    </row>
    <row r="15" spans="1:17" s="85" customFormat="1" ht="15.75" customHeight="1" x14ac:dyDescent="0.25">
      <c r="A15" s="15"/>
      <c r="B15" s="15"/>
      <c r="C15" s="15">
        <v>41</v>
      </c>
      <c r="D15" s="15" t="s">
        <v>89</v>
      </c>
      <c r="E15" s="83"/>
      <c r="F15" s="84"/>
      <c r="G15" s="90">
        <v>37500</v>
      </c>
      <c r="H15" s="121"/>
      <c r="I15" s="121"/>
    </row>
    <row r="16" spans="1:17" ht="38.25" x14ac:dyDescent="0.25">
      <c r="A16" s="14"/>
      <c r="B16" s="14">
        <v>67</v>
      </c>
      <c r="C16" s="15"/>
      <c r="D16" s="17" t="s">
        <v>54</v>
      </c>
      <c r="E16" s="10" t="s">
        <v>69</v>
      </c>
      <c r="F16" s="11" t="s">
        <v>70</v>
      </c>
      <c r="G16" s="44">
        <v>113000</v>
      </c>
      <c r="H16" s="133">
        <v>116000</v>
      </c>
      <c r="I16" s="80">
        <v>116000</v>
      </c>
    </row>
    <row r="17" spans="1:9" s="85" customFormat="1" x14ac:dyDescent="0.25">
      <c r="A17" s="15"/>
      <c r="B17" s="15"/>
      <c r="C17" s="15">
        <v>11</v>
      </c>
      <c r="D17" s="15" t="s">
        <v>20</v>
      </c>
      <c r="E17" s="83"/>
      <c r="F17" s="84"/>
      <c r="G17" s="82">
        <v>113000</v>
      </c>
      <c r="H17" s="121"/>
      <c r="I17" s="121"/>
    </row>
    <row r="18" spans="1:9" ht="25.5" x14ac:dyDescent="0.25">
      <c r="A18" s="16">
        <v>7</v>
      </c>
      <c r="B18" s="16"/>
      <c r="C18" s="16"/>
      <c r="D18" s="26" t="s">
        <v>21</v>
      </c>
      <c r="E18" s="10"/>
      <c r="F18" s="11"/>
      <c r="G18" s="11"/>
      <c r="H18" s="11"/>
      <c r="I18" s="11"/>
    </row>
    <row r="19" spans="1:9" ht="38.25" x14ac:dyDescent="0.25">
      <c r="A19" s="17"/>
      <c r="B19" s="17">
        <v>72</v>
      </c>
      <c r="C19" s="17"/>
      <c r="D19" s="27" t="s">
        <v>52</v>
      </c>
      <c r="E19" s="10"/>
      <c r="F19" s="11"/>
      <c r="G19" s="11"/>
      <c r="H19" s="11"/>
      <c r="I19" s="12"/>
    </row>
    <row r="21" spans="1:9" ht="15.75" x14ac:dyDescent="0.25">
      <c r="A21" s="55" t="s">
        <v>22</v>
      </c>
      <c r="B21" s="75"/>
      <c r="C21" s="75"/>
      <c r="D21" s="75"/>
      <c r="E21" s="75"/>
      <c r="F21" s="75"/>
      <c r="G21" s="75"/>
      <c r="H21" s="75"/>
      <c r="I21" s="75"/>
    </row>
    <row r="22" spans="1:9" ht="5.25" customHeight="1" x14ac:dyDescent="0.25">
      <c r="A22" s="5"/>
      <c r="B22" s="5"/>
      <c r="C22" s="5"/>
      <c r="D22" s="5"/>
      <c r="E22" s="5"/>
      <c r="F22" s="5"/>
      <c r="G22" s="5"/>
      <c r="H22" s="6"/>
      <c r="I22" s="6"/>
    </row>
    <row r="23" spans="1:9" ht="30.75" customHeight="1" x14ac:dyDescent="0.25">
      <c r="A23" s="24" t="s">
        <v>16</v>
      </c>
      <c r="B23" s="23" t="s">
        <v>17</v>
      </c>
      <c r="C23" s="23" t="s">
        <v>18</v>
      </c>
      <c r="D23" s="23" t="s">
        <v>23</v>
      </c>
      <c r="E23" s="23" t="s">
        <v>12</v>
      </c>
      <c r="F23" s="24" t="s">
        <v>13</v>
      </c>
      <c r="G23" s="24" t="s">
        <v>49</v>
      </c>
      <c r="H23" s="24" t="s">
        <v>50</v>
      </c>
      <c r="I23" s="24" t="s">
        <v>51</v>
      </c>
    </row>
    <row r="24" spans="1:9" ht="15.75" customHeight="1" x14ac:dyDescent="0.25">
      <c r="A24" s="13">
        <v>3</v>
      </c>
      <c r="B24" s="13"/>
      <c r="C24" s="13"/>
      <c r="D24" s="13" t="s">
        <v>24</v>
      </c>
      <c r="E24" s="88" t="s">
        <v>71</v>
      </c>
      <c r="F24" s="87" t="s">
        <v>90</v>
      </c>
      <c r="G24" s="81">
        <f>SUM(G25+G27+G31)</f>
        <v>148000</v>
      </c>
      <c r="H24" s="81">
        <f>SUM(H25,H27,H31)</f>
        <v>152000</v>
      </c>
      <c r="I24" s="81">
        <f>SUM(I25,I27,I31)</f>
        <v>153000</v>
      </c>
    </row>
    <row r="25" spans="1:9" x14ac:dyDescent="0.25">
      <c r="A25" s="13"/>
      <c r="B25" s="17">
        <v>31</v>
      </c>
      <c r="C25" s="17"/>
      <c r="D25" s="17" t="s">
        <v>25</v>
      </c>
      <c r="E25" s="10" t="s">
        <v>72</v>
      </c>
      <c r="F25" s="11" t="s">
        <v>74</v>
      </c>
      <c r="G25" s="44">
        <f>SUM(G26)</f>
        <v>100000</v>
      </c>
      <c r="H25" s="80">
        <v>103000</v>
      </c>
      <c r="I25" s="80">
        <v>103000</v>
      </c>
    </row>
    <row r="26" spans="1:9" x14ac:dyDescent="0.25">
      <c r="A26" s="14"/>
      <c r="B26" s="14"/>
      <c r="C26" s="15">
        <v>11</v>
      </c>
      <c r="D26" s="15" t="s">
        <v>20</v>
      </c>
      <c r="E26" s="10"/>
      <c r="F26" s="11"/>
      <c r="G26" s="82">
        <v>100000</v>
      </c>
      <c r="H26" s="80"/>
      <c r="I26" s="80"/>
    </row>
    <row r="27" spans="1:9" x14ac:dyDescent="0.25">
      <c r="A27" s="14"/>
      <c r="B27" s="14">
        <v>32</v>
      </c>
      <c r="C27" s="15"/>
      <c r="D27" s="14" t="s">
        <v>37</v>
      </c>
      <c r="E27" s="10" t="s">
        <v>73</v>
      </c>
      <c r="F27" s="11" t="s">
        <v>75</v>
      </c>
      <c r="G27" s="44">
        <f>SUM(G28+G29+G30)</f>
        <v>47500</v>
      </c>
      <c r="H27" s="80">
        <v>48500</v>
      </c>
      <c r="I27" s="80">
        <v>49500</v>
      </c>
    </row>
    <row r="28" spans="1:9" x14ac:dyDescent="0.25">
      <c r="A28" s="14"/>
      <c r="B28" s="14"/>
      <c r="C28" s="15">
        <v>41</v>
      </c>
      <c r="D28" s="15" t="s">
        <v>89</v>
      </c>
      <c r="E28" s="10"/>
      <c r="F28" s="11"/>
      <c r="G28" s="82">
        <v>37500</v>
      </c>
      <c r="H28" s="80"/>
      <c r="I28" s="80"/>
    </row>
    <row r="29" spans="1:9" x14ac:dyDescent="0.25">
      <c r="A29" s="14"/>
      <c r="B29" s="14"/>
      <c r="C29" s="15">
        <v>11</v>
      </c>
      <c r="D29" s="15" t="s">
        <v>20</v>
      </c>
      <c r="E29" s="10"/>
      <c r="F29" s="11"/>
      <c r="G29" s="82">
        <v>9500</v>
      </c>
      <c r="H29" s="80"/>
      <c r="I29" s="80"/>
    </row>
    <row r="30" spans="1:9" x14ac:dyDescent="0.25">
      <c r="A30" s="14"/>
      <c r="B30" s="14"/>
      <c r="C30" s="15">
        <v>52</v>
      </c>
      <c r="D30" s="15" t="s">
        <v>55</v>
      </c>
      <c r="E30" s="10"/>
      <c r="F30" s="11"/>
      <c r="G30" s="82">
        <v>500</v>
      </c>
      <c r="H30" s="80"/>
      <c r="I30" s="80"/>
    </row>
    <row r="31" spans="1:9" x14ac:dyDescent="0.25">
      <c r="A31" s="14"/>
      <c r="B31" s="43">
        <v>34</v>
      </c>
      <c r="C31" s="15"/>
      <c r="D31" s="43" t="s">
        <v>77</v>
      </c>
      <c r="E31" s="10" t="s">
        <v>79</v>
      </c>
      <c r="F31" s="11" t="s">
        <v>78</v>
      </c>
      <c r="G31" s="44">
        <v>500</v>
      </c>
      <c r="H31" s="80">
        <v>500</v>
      </c>
      <c r="I31" s="80">
        <v>500</v>
      </c>
    </row>
    <row r="32" spans="1:9" s="85" customFormat="1" x14ac:dyDescent="0.25">
      <c r="A32" s="15"/>
      <c r="B32" s="15"/>
      <c r="C32" s="15">
        <v>11</v>
      </c>
      <c r="D32" s="15" t="s">
        <v>20</v>
      </c>
      <c r="E32" s="83"/>
      <c r="F32" s="84"/>
      <c r="G32" s="82">
        <v>500</v>
      </c>
      <c r="H32" s="121"/>
      <c r="I32" s="121"/>
    </row>
    <row r="33" spans="1:9" ht="25.5" x14ac:dyDescent="0.25">
      <c r="A33" s="16">
        <v>4</v>
      </c>
      <c r="B33" s="16"/>
      <c r="C33" s="16"/>
      <c r="D33" s="26" t="s">
        <v>26</v>
      </c>
      <c r="E33" s="10">
        <v>0</v>
      </c>
      <c r="F33" s="89" t="s">
        <v>76</v>
      </c>
      <c r="G33" s="79">
        <f>SUM(G35)</f>
        <v>3000</v>
      </c>
      <c r="H33" s="81">
        <f>SUM(H35)</f>
        <v>4000</v>
      </c>
      <c r="I33" s="81">
        <f>SUM(I35)</f>
        <v>4000</v>
      </c>
    </row>
    <row r="34" spans="1:9" x14ac:dyDescent="0.25">
      <c r="A34" s="16"/>
      <c r="B34" s="16"/>
      <c r="C34" s="16"/>
      <c r="D34" s="26"/>
      <c r="E34" s="10"/>
      <c r="F34" s="11"/>
      <c r="G34" s="44"/>
      <c r="H34" s="80"/>
      <c r="I34" s="80"/>
    </row>
    <row r="35" spans="1:9" ht="38.25" x14ac:dyDescent="0.25">
      <c r="A35" s="17"/>
      <c r="B35" s="17">
        <v>42</v>
      </c>
      <c r="C35" s="17"/>
      <c r="D35" s="27" t="s">
        <v>57</v>
      </c>
      <c r="E35" s="10"/>
      <c r="F35" s="11"/>
      <c r="G35" s="44">
        <v>3000</v>
      </c>
      <c r="H35" s="80">
        <v>4000</v>
      </c>
      <c r="I35" s="128">
        <v>4000</v>
      </c>
    </row>
    <row r="36" spans="1:9" s="85" customFormat="1" x14ac:dyDescent="0.25">
      <c r="A36" s="19"/>
      <c r="B36" s="19"/>
      <c r="C36" s="15">
        <v>11</v>
      </c>
      <c r="D36" s="15" t="s">
        <v>20</v>
      </c>
      <c r="E36" s="83"/>
      <c r="F36" s="84"/>
      <c r="G36" s="82">
        <v>3000</v>
      </c>
      <c r="H36" s="121"/>
      <c r="I36" s="129"/>
    </row>
    <row r="40" spans="1:9" x14ac:dyDescent="0.25">
      <c r="F40" s="86"/>
      <c r="G40" s="86"/>
    </row>
    <row r="41" spans="1:9" x14ac:dyDescent="0.25">
      <c r="F41" s="86"/>
      <c r="G41" s="86"/>
    </row>
    <row r="42" spans="1:9" x14ac:dyDescent="0.25">
      <c r="F42" s="86"/>
    </row>
    <row r="43" spans="1:9" x14ac:dyDescent="0.25">
      <c r="F43" s="86"/>
    </row>
  </sheetData>
  <mergeCells count="5">
    <mergeCell ref="A7:I7"/>
    <mergeCell ref="A21:I21"/>
    <mergeCell ref="A1:I1"/>
    <mergeCell ref="A3:I3"/>
    <mergeCell ref="A5:I5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6"/>
  <sheetViews>
    <sheetView workbookViewId="0">
      <selection activeCell="B23" sqref="B2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55" t="s">
        <v>56</v>
      </c>
      <c r="B1" s="55"/>
      <c r="C1" s="55"/>
      <c r="D1" s="55"/>
      <c r="E1" s="55"/>
      <c r="F1" s="55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75" x14ac:dyDescent="0.25">
      <c r="A3" s="55" t="s">
        <v>34</v>
      </c>
      <c r="B3" s="55"/>
      <c r="C3" s="55"/>
      <c r="D3" s="55"/>
      <c r="E3" s="57"/>
      <c r="F3" s="57"/>
    </row>
    <row r="4" spans="1:6" ht="18" x14ac:dyDescent="0.25">
      <c r="A4" s="5"/>
      <c r="B4" s="5"/>
      <c r="C4" s="5"/>
      <c r="D4" s="5"/>
      <c r="E4" s="6"/>
      <c r="F4" s="6"/>
    </row>
    <row r="5" spans="1:6" ht="18" customHeight="1" x14ac:dyDescent="0.25">
      <c r="A5" s="55" t="s">
        <v>15</v>
      </c>
      <c r="B5" s="56"/>
      <c r="C5" s="56"/>
      <c r="D5" s="56"/>
      <c r="E5" s="56"/>
      <c r="F5" s="56"/>
    </row>
    <row r="6" spans="1:6" ht="18" x14ac:dyDescent="0.25">
      <c r="A6" s="5"/>
      <c r="B6" s="5"/>
      <c r="C6" s="5"/>
      <c r="D6" s="5"/>
      <c r="E6" s="6"/>
      <c r="F6" s="6"/>
    </row>
    <row r="7" spans="1:6" ht="15.75" x14ac:dyDescent="0.25">
      <c r="A7" s="55" t="s">
        <v>27</v>
      </c>
      <c r="B7" s="75"/>
      <c r="C7" s="75"/>
      <c r="D7" s="75"/>
      <c r="E7" s="75"/>
      <c r="F7" s="75"/>
    </row>
    <row r="8" spans="1:6" ht="18" x14ac:dyDescent="0.25">
      <c r="A8" s="5"/>
      <c r="B8" s="92"/>
      <c r="C8" s="92"/>
      <c r="D8" s="92"/>
      <c r="E8" s="6"/>
      <c r="F8" s="6"/>
    </row>
    <row r="9" spans="1:6" ht="25.5" x14ac:dyDescent="0.25">
      <c r="A9" s="24" t="s">
        <v>28</v>
      </c>
      <c r="B9" s="93" t="s">
        <v>49</v>
      </c>
      <c r="C9" s="93" t="s">
        <v>50</v>
      </c>
      <c r="D9" s="93" t="s">
        <v>51</v>
      </c>
    </row>
    <row r="10" spans="1:6" ht="15.75" customHeight="1" x14ac:dyDescent="0.25">
      <c r="A10" s="13" t="s">
        <v>29</v>
      </c>
      <c r="B10" s="45"/>
      <c r="C10" s="45"/>
      <c r="D10" s="45"/>
    </row>
    <row r="11" spans="1:6" ht="15.75" customHeight="1" x14ac:dyDescent="0.25">
      <c r="A11" s="13" t="s">
        <v>97</v>
      </c>
      <c r="B11" s="81">
        <f>SUM(B12)</f>
        <v>151000</v>
      </c>
      <c r="C11" s="81">
        <f t="shared" ref="C11:D11" si="0">SUM(C12)</f>
        <v>156000</v>
      </c>
      <c r="D11" s="81">
        <f t="shared" si="0"/>
        <v>157000</v>
      </c>
    </row>
    <row r="12" spans="1:6" s="85" customFormat="1" x14ac:dyDescent="0.25">
      <c r="A12" s="19" t="s">
        <v>98</v>
      </c>
      <c r="B12" s="121">
        <v>151000</v>
      </c>
      <c r="C12" s="121">
        <f>SUM(C13:C13)</f>
        <v>156000</v>
      </c>
      <c r="D12" s="121">
        <f>SUM(D13:D13)</f>
        <v>157000</v>
      </c>
    </row>
    <row r="13" spans="1:6" s="85" customFormat="1" x14ac:dyDescent="0.25">
      <c r="A13" s="119" t="s">
        <v>99</v>
      </c>
      <c r="B13" s="121">
        <v>151000</v>
      </c>
      <c r="C13" s="121">
        <v>156000</v>
      </c>
      <c r="D13" s="121">
        <v>157000</v>
      </c>
    </row>
    <row r="14" spans="1:6" x14ac:dyDescent="0.25">
      <c r="A14" s="13"/>
      <c r="B14" s="45"/>
      <c r="C14" s="45"/>
      <c r="D14" s="106"/>
    </row>
    <row r="15" spans="1:6" x14ac:dyDescent="0.25">
      <c r="A15" s="120"/>
      <c r="B15" s="45"/>
      <c r="C15" s="45"/>
      <c r="D15" s="106"/>
    </row>
    <row r="16" spans="1:6" x14ac:dyDescent="0.25">
      <c r="A16" s="17"/>
      <c r="B16" s="45"/>
      <c r="C16" s="45"/>
      <c r="D16" s="106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G11" sqref="G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55" t="s">
        <v>56</v>
      </c>
      <c r="B1" s="55"/>
      <c r="C1" s="55"/>
      <c r="D1" s="55"/>
      <c r="E1" s="55"/>
      <c r="F1" s="55"/>
      <c r="G1" s="55"/>
      <c r="H1" s="55"/>
      <c r="I1" s="55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55" t="s">
        <v>34</v>
      </c>
      <c r="B3" s="55"/>
      <c r="C3" s="55"/>
      <c r="D3" s="55"/>
      <c r="E3" s="55"/>
      <c r="F3" s="55"/>
      <c r="G3" s="55"/>
      <c r="H3" s="57"/>
      <c r="I3" s="57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55" t="s">
        <v>30</v>
      </c>
      <c r="B5" s="56"/>
      <c r="C5" s="56"/>
      <c r="D5" s="56"/>
      <c r="E5" s="56"/>
      <c r="F5" s="56"/>
      <c r="G5" s="56"/>
      <c r="H5" s="56"/>
      <c r="I5" s="56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4" t="s">
        <v>16</v>
      </c>
      <c r="B7" s="23" t="s">
        <v>17</v>
      </c>
      <c r="C7" s="23" t="s">
        <v>18</v>
      </c>
      <c r="D7" s="23" t="s">
        <v>60</v>
      </c>
      <c r="E7" s="23" t="s">
        <v>12</v>
      </c>
      <c r="F7" s="24" t="s">
        <v>13</v>
      </c>
      <c r="G7" s="24" t="s">
        <v>49</v>
      </c>
      <c r="H7" s="24" t="s">
        <v>50</v>
      </c>
      <c r="I7" s="24" t="s">
        <v>51</v>
      </c>
    </row>
    <row r="8" spans="1:9" ht="25.5" x14ac:dyDescent="0.25">
      <c r="A8" s="13">
        <v>8</v>
      </c>
      <c r="B8" s="13"/>
      <c r="C8" s="13"/>
      <c r="D8" s="13" t="s">
        <v>31</v>
      </c>
      <c r="E8" s="10"/>
      <c r="F8" s="11"/>
      <c r="G8" s="11"/>
      <c r="H8" s="11"/>
      <c r="I8" s="11"/>
    </row>
    <row r="9" spans="1:9" x14ac:dyDescent="0.25">
      <c r="A9" s="13"/>
      <c r="B9" s="17">
        <v>84</v>
      </c>
      <c r="C9" s="17"/>
      <c r="D9" s="17" t="s">
        <v>38</v>
      </c>
      <c r="E9" s="10"/>
      <c r="F9" s="11"/>
      <c r="G9" s="11"/>
      <c r="H9" s="11"/>
      <c r="I9" s="11"/>
    </row>
    <row r="10" spans="1:9" ht="25.5" x14ac:dyDescent="0.25">
      <c r="A10" s="14"/>
      <c r="B10" s="14"/>
      <c r="C10" s="15">
        <v>81</v>
      </c>
      <c r="D10" s="18" t="s">
        <v>39</v>
      </c>
      <c r="E10" s="10"/>
      <c r="F10" s="11"/>
      <c r="G10" s="11"/>
      <c r="H10" s="11"/>
      <c r="I10" s="11"/>
    </row>
    <row r="11" spans="1:9" ht="25.5" x14ac:dyDescent="0.25">
      <c r="A11" s="16">
        <v>5</v>
      </c>
      <c r="B11" s="16"/>
      <c r="C11" s="16"/>
      <c r="D11" s="26" t="s">
        <v>32</v>
      </c>
      <c r="E11" s="50" t="s">
        <v>82</v>
      </c>
      <c r="F11" s="11"/>
      <c r="G11" s="11"/>
      <c r="H11" s="11"/>
      <c r="I11" s="11"/>
    </row>
    <row r="12" spans="1:9" ht="25.5" x14ac:dyDescent="0.25">
      <c r="A12" s="17"/>
      <c r="B12" s="17">
        <v>54</v>
      </c>
      <c r="C12" s="17"/>
      <c r="D12" s="27" t="s">
        <v>40</v>
      </c>
      <c r="E12" s="50" t="s">
        <v>82</v>
      </c>
      <c r="F12" s="11"/>
      <c r="G12" s="11"/>
      <c r="H12" s="11"/>
      <c r="I12" s="12"/>
    </row>
    <row r="13" spans="1:9" x14ac:dyDescent="0.25">
      <c r="A13" s="17"/>
      <c r="B13" s="17"/>
      <c r="C13" s="15">
        <v>11</v>
      </c>
      <c r="D13" s="15" t="s">
        <v>20</v>
      </c>
      <c r="E13" s="10"/>
      <c r="F13" s="11"/>
      <c r="G13" s="11"/>
      <c r="H13" s="11"/>
      <c r="I13" s="12"/>
    </row>
    <row r="14" spans="1:9" x14ac:dyDescent="0.25">
      <c r="A14" s="17"/>
      <c r="B14" s="17"/>
      <c r="C14" s="15">
        <v>31</v>
      </c>
      <c r="D14" s="15" t="s">
        <v>41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3"/>
  <sheetViews>
    <sheetView tabSelected="1" workbookViewId="0">
      <selection activeCell="E21" sqref="E2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</cols>
  <sheetData>
    <row r="1" spans="1:7" ht="42" customHeight="1" x14ac:dyDescent="0.25">
      <c r="A1" s="55" t="s">
        <v>56</v>
      </c>
      <c r="B1" s="55"/>
      <c r="C1" s="55"/>
      <c r="D1" s="55"/>
      <c r="E1" s="55"/>
      <c r="F1" s="55"/>
      <c r="G1" s="55"/>
    </row>
    <row r="2" spans="1:7" ht="18" x14ac:dyDescent="0.25">
      <c r="A2" s="5"/>
      <c r="B2" s="5"/>
      <c r="C2" s="5"/>
      <c r="D2" s="5"/>
      <c r="E2" s="5"/>
      <c r="F2" s="6"/>
      <c r="G2" s="6"/>
    </row>
    <row r="3" spans="1:7" ht="18" customHeight="1" x14ac:dyDescent="0.25">
      <c r="A3" s="55" t="s">
        <v>33</v>
      </c>
      <c r="B3" s="56"/>
      <c r="C3" s="56"/>
      <c r="D3" s="56"/>
      <c r="E3" s="56"/>
      <c r="F3" s="56"/>
      <c r="G3" s="56"/>
    </row>
    <row r="4" spans="1:7" ht="18" x14ac:dyDescent="0.25">
      <c r="A4" s="5"/>
      <c r="B4" s="5"/>
      <c r="C4" s="5"/>
      <c r="D4" s="5"/>
      <c r="E4" s="92"/>
      <c r="F4" s="92"/>
      <c r="G4" s="92"/>
    </row>
    <row r="5" spans="1:7" ht="25.5" x14ac:dyDescent="0.25">
      <c r="A5" s="76" t="s">
        <v>35</v>
      </c>
      <c r="B5" s="77"/>
      <c r="C5" s="78"/>
      <c r="D5" s="23" t="s">
        <v>36</v>
      </c>
      <c r="E5" s="93" t="s">
        <v>49</v>
      </c>
      <c r="F5" s="93" t="s">
        <v>50</v>
      </c>
      <c r="G5" s="93" t="s">
        <v>51</v>
      </c>
    </row>
    <row r="6" spans="1:7" ht="38.25" x14ac:dyDescent="0.25">
      <c r="A6" s="94" t="s">
        <v>104</v>
      </c>
      <c r="B6" s="95"/>
      <c r="C6" s="96"/>
      <c r="D6" s="51" t="s">
        <v>100</v>
      </c>
      <c r="E6" s="81">
        <f>SUM(E7+E21)</f>
        <v>151000</v>
      </c>
      <c r="F6" s="81">
        <f>SUM(F8+F11+F18+F21)</f>
        <v>156000</v>
      </c>
      <c r="G6" s="81">
        <f>SUM(G8+G11+G18+G21)</f>
        <v>157000</v>
      </c>
    </row>
    <row r="7" spans="1:7" ht="15" customHeight="1" x14ac:dyDescent="0.25">
      <c r="A7" s="97" t="s">
        <v>105</v>
      </c>
      <c r="B7" s="98"/>
      <c r="C7" s="99"/>
      <c r="D7" s="51" t="s">
        <v>24</v>
      </c>
      <c r="E7" s="81">
        <f>SUM(E8+E11+E18)</f>
        <v>148000</v>
      </c>
      <c r="F7" s="81"/>
      <c r="G7" s="81"/>
    </row>
    <row r="8" spans="1:7" x14ac:dyDescent="0.25">
      <c r="A8" s="97"/>
      <c r="B8" s="98"/>
      <c r="C8" s="99"/>
      <c r="D8" s="51" t="s">
        <v>25</v>
      </c>
      <c r="E8" s="81">
        <f>SUM(E10)</f>
        <v>100000</v>
      </c>
      <c r="F8" s="81">
        <v>103000</v>
      </c>
      <c r="G8" s="81">
        <v>103000</v>
      </c>
    </row>
    <row r="9" spans="1:7" s="85" customFormat="1" x14ac:dyDescent="0.25">
      <c r="A9" s="114" t="s">
        <v>92</v>
      </c>
      <c r="B9" s="115"/>
      <c r="C9" s="116"/>
      <c r="D9" s="42" t="s">
        <v>91</v>
      </c>
      <c r="E9" s="121">
        <v>100000</v>
      </c>
      <c r="F9" s="121"/>
      <c r="G9" s="121"/>
    </row>
    <row r="10" spans="1:7" x14ac:dyDescent="0.25">
      <c r="A10" s="103">
        <v>31</v>
      </c>
      <c r="B10" s="104"/>
      <c r="C10" s="105"/>
      <c r="D10" s="28" t="s">
        <v>25</v>
      </c>
      <c r="E10" s="80">
        <v>100000</v>
      </c>
      <c r="F10" s="80"/>
      <c r="G10" s="128"/>
    </row>
    <row r="11" spans="1:7" x14ac:dyDescent="0.25">
      <c r="A11" s="97"/>
      <c r="B11" s="98"/>
      <c r="C11" s="99"/>
      <c r="D11" s="51" t="s">
        <v>37</v>
      </c>
      <c r="E11" s="81">
        <f>SUM(E13+E15+E17)</f>
        <v>47500</v>
      </c>
      <c r="F11" s="81">
        <v>48500</v>
      </c>
      <c r="G11" s="81">
        <v>49500</v>
      </c>
    </row>
    <row r="12" spans="1:7" s="85" customFormat="1" x14ac:dyDescent="0.25">
      <c r="A12" s="114" t="s">
        <v>96</v>
      </c>
      <c r="B12" s="115"/>
      <c r="C12" s="116"/>
      <c r="D12" s="42" t="s">
        <v>91</v>
      </c>
      <c r="E12" s="121">
        <v>9500</v>
      </c>
      <c r="F12" s="121"/>
      <c r="G12" s="121"/>
    </row>
    <row r="13" spans="1:7" x14ac:dyDescent="0.25">
      <c r="A13" s="107"/>
      <c r="B13" s="108"/>
      <c r="C13" s="109">
        <v>32</v>
      </c>
      <c r="D13" s="28" t="s">
        <v>37</v>
      </c>
      <c r="E13" s="80">
        <v>9500</v>
      </c>
      <c r="F13" s="80"/>
      <c r="G13" s="128"/>
    </row>
    <row r="14" spans="1:7" s="85" customFormat="1" ht="38.25" x14ac:dyDescent="0.25">
      <c r="A14" s="114" t="s">
        <v>93</v>
      </c>
      <c r="B14" s="117"/>
      <c r="C14" s="118"/>
      <c r="D14" s="42" t="s">
        <v>103</v>
      </c>
      <c r="E14" s="121">
        <v>37500</v>
      </c>
      <c r="F14" s="121"/>
      <c r="G14" s="121"/>
    </row>
    <row r="15" spans="1:7" x14ac:dyDescent="0.25">
      <c r="A15" s="107"/>
      <c r="B15" s="108"/>
      <c r="C15" s="109">
        <v>32</v>
      </c>
      <c r="D15" s="28" t="s">
        <v>37</v>
      </c>
      <c r="E15" s="80">
        <v>37500</v>
      </c>
      <c r="F15" s="80"/>
      <c r="G15" s="128"/>
    </row>
    <row r="16" spans="1:7" x14ac:dyDescent="0.25">
      <c r="A16" s="100" t="s">
        <v>95</v>
      </c>
      <c r="B16" s="101"/>
      <c r="C16" s="102"/>
      <c r="D16" s="28" t="s">
        <v>107</v>
      </c>
      <c r="E16" s="80">
        <f>SUM(E17)</f>
        <v>500</v>
      </c>
      <c r="F16" s="80"/>
      <c r="G16" s="128"/>
    </row>
    <row r="17" spans="1:7" x14ac:dyDescent="0.25">
      <c r="A17" s="134"/>
      <c r="B17" s="112"/>
      <c r="C17" s="113">
        <v>32</v>
      </c>
      <c r="D17" s="28" t="s">
        <v>37</v>
      </c>
      <c r="E17" s="80">
        <v>500</v>
      </c>
      <c r="F17" s="80"/>
      <c r="G17" s="128"/>
    </row>
    <row r="18" spans="1:7" x14ac:dyDescent="0.25">
      <c r="A18" s="97"/>
      <c r="B18" s="98"/>
      <c r="C18" s="99"/>
      <c r="D18" s="51" t="s">
        <v>77</v>
      </c>
      <c r="E18" s="81">
        <f>SUM(E19)</f>
        <v>500</v>
      </c>
      <c r="F18" s="81">
        <v>500</v>
      </c>
      <c r="G18" s="81">
        <v>500</v>
      </c>
    </row>
    <row r="19" spans="1:7" s="85" customFormat="1" x14ac:dyDescent="0.25">
      <c r="A19" s="114" t="s">
        <v>96</v>
      </c>
      <c r="B19" s="115"/>
      <c r="C19" s="116"/>
      <c r="D19" s="42" t="s">
        <v>91</v>
      </c>
      <c r="E19" s="121">
        <v>500</v>
      </c>
      <c r="F19" s="121"/>
      <c r="G19" s="121"/>
    </row>
    <row r="20" spans="1:7" x14ac:dyDescent="0.25">
      <c r="A20" s="107"/>
      <c r="B20" s="108"/>
      <c r="C20" s="109">
        <v>34</v>
      </c>
      <c r="D20" s="28" t="s">
        <v>77</v>
      </c>
      <c r="E20" s="80">
        <v>500</v>
      </c>
      <c r="F20" s="80"/>
      <c r="G20" s="128"/>
    </row>
    <row r="21" spans="1:7" ht="25.5" x14ac:dyDescent="0.25">
      <c r="A21" s="97" t="s">
        <v>106</v>
      </c>
      <c r="B21" s="98"/>
      <c r="C21" s="99"/>
      <c r="D21" s="51" t="s">
        <v>26</v>
      </c>
      <c r="E21" s="81">
        <f>SUM(E22)</f>
        <v>3000</v>
      </c>
      <c r="F21" s="81">
        <v>4000</v>
      </c>
      <c r="G21" s="81">
        <v>4000</v>
      </c>
    </row>
    <row r="22" spans="1:7" s="85" customFormat="1" x14ac:dyDescent="0.25">
      <c r="A22" s="114" t="s">
        <v>96</v>
      </c>
      <c r="B22" s="115"/>
      <c r="C22" s="116"/>
      <c r="D22" s="42" t="s">
        <v>91</v>
      </c>
      <c r="E22" s="121">
        <v>3000</v>
      </c>
      <c r="F22" s="121"/>
      <c r="G22" s="121"/>
    </row>
    <row r="23" spans="1:7" ht="25.5" x14ac:dyDescent="0.25">
      <c r="A23" s="110"/>
      <c r="B23" s="111"/>
      <c r="C23" s="109">
        <v>41</v>
      </c>
      <c r="D23" s="28" t="s">
        <v>94</v>
      </c>
      <c r="E23" s="80">
        <v>3000</v>
      </c>
      <c r="F23" s="80"/>
      <c r="G23" s="80"/>
    </row>
  </sheetData>
  <mergeCells count="16">
    <mergeCell ref="A14:C14"/>
    <mergeCell ref="A19:C19"/>
    <mergeCell ref="A22:C22"/>
    <mergeCell ref="A16:C16"/>
    <mergeCell ref="A12:C12"/>
    <mergeCell ref="A18:C18"/>
    <mergeCell ref="A21:C21"/>
    <mergeCell ref="A6:C6"/>
    <mergeCell ref="A8:C8"/>
    <mergeCell ref="A9:C9"/>
    <mergeCell ref="A10:C10"/>
    <mergeCell ref="A11:C11"/>
    <mergeCell ref="A5:C5"/>
    <mergeCell ref="A7:C7"/>
    <mergeCell ref="A1:G1"/>
    <mergeCell ref="A3:G3"/>
  </mergeCells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Silvija Bilaver</cp:lastModifiedBy>
  <cp:lastPrinted>2022-10-24T12:08:30Z</cp:lastPrinted>
  <dcterms:created xsi:type="dcterms:W3CDTF">2022-08-12T12:51:27Z</dcterms:created>
  <dcterms:modified xsi:type="dcterms:W3CDTF">2022-10-25T10:58:46Z</dcterms:modified>
</cp:coreProperties>
</file>